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esis\Downloads\"/>
    </mc:Choice>
  </mc:AlternateContent>
  <xr:revisionPtr revIDLastSave="0" documentId="13_ncr:1_{AF7B4282-510E-4CAD-A859-0AC678575E37}" xr6:coauthVersionLast="47" xr6:coauthVersionMax="47" xr10:uidLastSave="{00000000-0000-0000-0000-000000000000}"/>
  <bookViews>
    <workbookView xWindow="-28920" yWindow="-120" windowWidth="29040" windowHeight="15840" xr2:uid="{2B30821E-4BB8-466F-83DC-751103189F43}"/>
  </bookViews>
  <sheets>
    <sheet name="#2 AULAO FIL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2" i="1" l="1"/>
  <c r="I21" i="1"/>
  <c r="I20" i="1"/>
  <c r="I19" i="1"/>
  <c r="I18" i="1"/>
  <c r="B31" i="1"/>
  <c r="I17" i="1" s="1"/>
  <c r="I23" i="1" l="1"/>
  <c r="E31" i="1"/>
  <c r="B15" i="1" l="1"/>
  <c r="B20" i="1" s="1"/>
  <c r="H27" i="1" s="1"/>
  <c r="I27" i="1" s="1"/>
</calcChain>
</file>

<file path=xl/sharedStrings.xml><?xml version="1.0" encoding="utf-8"?>
<sst xmlns="http://schemas.openxmlformats.org/spreadsheetml/2006/main" count="47" uniqueCount="42">
  <si>
    <t>CUSTO DO PRODUTO</t>
  </si>
  <si>
    <t>PREÇO DE VENDA</t>
  </si>
  <si>
    <t>MARGEM DE CONTRIBUIÇÃO</t>
  </si>
  <si>
    <t>LUCRO</t>
  </si>
  <si>
    <t>TOTAL</t>
  </si>
  <si>
    <t>MARKETING</t>
  </si>
  <si>
    <t>META DE VENDAS</t>
  </si>
  <si>
    <t>DESPESAS GERAIS</t>
  </si>
  <si>
    <t>MEI</t>
  </si>
  <si>
    <t>MANUTENÇÃO DAS MAQUINAS</t>
  </si>
  <si>
    <t>TELEFONE</t>
  </si>
  <si>
    <t>CONTADOR</t>
  </si>
  <si>
    <t>PRO-LABORE (SALÁRIO)</t>
  </si>
  <si>
    <t>VALOR</t>
  </si>
  <si>
    <t>PRESTAÇÃO DE EQUIP</t>
  </si>
  <si>
    <t>PLANEJAMENTO</t>
  </si>
  <si>
    <t>OUTROS</t>
  </si>
  <si>
    <t>PRODUTO</t>
  </si>
  <si>
    <t>ITEM</t>
  </si>
  <si>
    <t>ÁGUA</t>
  </si>
  <si>
    <t>ALUGUEL</t>
  </si>
  <si>
    <t>LUZ</t>
  </si>
  <si>
    <t>INTERNET</t>
  </si>
  <si>
    <t>SOBRE A VENDA</t>
  </si>
  <si>
    <t>IMPOSTO (%)</t>
  </si>
  <si>
    <t>COMISSÃO (%)</t>
  </si>
  <si>
    <t>MARKET PLACE (%)</t>
  </si>
  <si>
    <t>GATEWAY DE PAGAMENTO</t>
  </si>
  <si>
    <t>META POR MÊS</t>
  </si>
  <si>
    <t>META POR DIA</t>
  </si>
  <si>
    <t>%</t>
  </si>
  <si>
    <t>VALORES</t>
  </si>
  <si>
    <t>OBSERVAÇÃO: PREENCHA SOMENTE AS CÉLULAS EM VERDE OU AZUL</t>
  </si>
  <si>
    <t>PLANILHA SIMPLIFICADA PARA ACOMPANHAMENTO DA AULA</t>
  </si>
  <si>
    <t>SALÁRIO DE FUNCIONÁRIO</t>
  </si>
  <si>
    <t>CAMISETA</t>
  </si>
  <si>
    <t>FORMAÇÃO DO CUSTO DA CAMISETA</t>
  </si>
  <si>
    <t>INSUMOS EM GERAL (FITAS, ETC)</t>
  </si>
  <si>
    <t>WWW.ESTAMPARIADOFUTURO.COM.BR</t>
  </si>
  <si>
    <t>CURSO SUBLIMAÇÃO DO ZERO</t>
  </si>
  <si>
    <t>FILME 15X15 - 3M - R$ 60,00</t>
  </si>
  <si>
    <t xml:space="preserve">PACOTE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</si>
</sst>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/>
      </patternFill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0" applyNumberFormat="0" applyBorder="0" applyAlignment="0" applyProtection="0"/>
    <xf numFmtId="9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11" borderId="0" applyNumberFormat="0" applyBorder="0" applyAlignment="0" applyProtection="0"/>
  </cellStyleXfs>
  <cellXfs count="67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1" xfId="0" applyBorder="1"/>
    <xf numFmtId="0" fontId="6" fillId="0" borderId="0" xfId="4" applyFont="1" applyFill="1" applyBorder="1"/>
    <xf numFmtId="0" fontId="0" fillId="0" borderId="0" xfId="0" applyFill="1" applyBorder="1"/>
    <xf numFmtId="0" fontId="0" fillId="0" borderId="0" xfId="0" applyFill="1"/>
    <xf numFmtId="0" fontId="0" fillId="0" borderId="0" xfId="0" applyFill="1" applyBorder="1" applyProtection="1">
      <protection locked="0"/>
    </xf>
    <xf numFmtId="44" fontId="0" fillId="0" borderId="0" xfId="0" applyNumberFormat="1" applyFill="1" applyBorder="1" applyProtection="1"/>
    <xf numFmtId="44" fontId="0" fillId="0" borderId="4" xfId="0" applyNumberFormat="1" applyFill="1" applyBorder="1"/>
    <xf numFmtId="0" fontId="6" fillId="0" borderId="0" xfId="4" applyFont="1" applyFill="1" applyBorder="1" applyAlignment="1" applyProtection="1">
      <alignment horizontal="left"/>
      <protection locked="0"/>
    </xf>
    <xf numFmtId="0" fontId="0" fillId="9" borderId="1" xfId="0" applyFill="1" applyBorder="1"/>
    <xf numFmtId="0" fontId="0" fillId="0" borderId="5" xfId="0" applyFill="1" applyBorder="1"/>
    <xf numFmtId="44" fontId="0" fillId="0" borderId="5" xfId="0" applyNumberFormat="1" applyFill="1" applyBorder="1"/>
    <xf numFmtId="44" fontId="0" fillId="9" borderId="11" xfId="0" applyNumberFormat="1" applyFill="1" applyBorder="1"/>
    <xf numFmtId="0" fontId="0" fillId="0" borderId="6" xfId="0" applyBorder="1"/>
    <xf numFmtId="0" fontId="0" fillId="0" borderId="6" xfId="0" applyFill="1" applyBorder="1"/>
    <xf numFmtId="0" fontId="0" fillId="0" borderId="2" xfId="0" applyFill="1" applyBorder="1"/>
    <xf numFmtId="0" fontId="0" fillId="0" borderId="8" xfId="0" applyFill="1" applyBorder="1"/>
    <xf numFmtId="0" fontId="6" fillId="0" borderId="1" xfId="4" applyFont="1" applyFill="1" applyBorder="1" applyAlignment="1" applyProtection="1">
      <alignment horizontal="left"/>
      <protection locked="0"/>
    </xf>
    <xf numFmtId="0" fontId="6" fillId="0" borderId="1" xfId="4" applyFont="1" applyFill="1" applyBorder="1" applyAlignment="1" applyProtection="1">
      <alignment horizontal="center"/>
      <protection locked="0"/>
    </xf>
    <xf numFmtId="44" fontId="10" fillId="9" borderId="1" xfId="0" applyNumberFormat="1" applyFont="1" applyFill="1" applyBorder="1"/>
    <xf numFmtId="44" fontId="11" fillId="9" borderId="1" xfId="1" applyFont="1" applyFill="1" applyBorder="1"/>
    <xf numFmtId="1" fontId="12" fillId="9" borderId="1" xfId="0" applyNumberFormat="1" applyFont="1" applyFill="1" applyBorder="1" applyAlignment="1">
      <alignment horizontal="center"/>
    </xf>
    <xf numFmtId="0" fontId="3" fillId="0" borderId="0" xfId="3" applyFill="1" applyBorder="1"/>
    <xf numFmtId="44" fontId="0" fillId="0" borderId="0" xfId="1" applyFont="1" applyFill="1" applyBorder="1" applyProtection="1">
      <protection locked="0"/>
    </xf>
    <xf numFmtId="9" fontId="0" fillId="0" borderId="0" xfId="0" applyNumberFormat="1" applyFill="1" applyBorder="1" applyProtection="1">
      <protection locked="0"/>
    </xf>
    <xf numFmtId="44" fontId="0" fillId="0" borderId="0" xfId="1" applyFont="1" applyFill="1" applyBorder="1" applyProtection="1"/>
    <xf numFmtId="10" fontId="0" fillId="0" borderId="0" xfId="0" applyNumberFormat="1" applyFill="1" applyBorder="1" applyProtection="1">
      <protection locked="0"/>
    </xf>
    <xf numFmtId="44" fontId="0" fillId="0" borderId="0" xfId="1" applyFont="1" applyFill="1" applyBorder="1"/>
    <xf numFmtId="0" fontId="2" fillId="0" borderId="0" xfId="2" applyFill="1" applyBorder="1"/>
    <xf numFmtId="44" fontId="2" fillId="0" borderId="0" xfId="2" applyNumberFormat="1" applyFill="1" applyBorder="1" applyProtection="1"/>
    <xf numFmtId="0" fontId="7" fillId="0" borderId="0" xfId="5" applyFont="1" applyFill="1" applyBorder="1"/>
    <xf numFmtId="44" fontId="7" fillId="0" borderId="0" xfId="5" applyNumberFormat="1" applyFont="1" applyFill="1" applyBorder="1" applyProtection="1"/>
    <xf numFmtId="44" fontId="0" fillId="0" borderId="0" xfId="0" applyNumberFormat="1" applyFill="1" applyBorder="1"/>
    <xf numFmtId="0" fontId="8" fillId="0" borderId="0" xfId="2" applyFont="1" applyFill="1" applyBorder="1"/>
    <xf numFmtId="1" fontId="0" fillId="0" borderId="0" xfId="0" applyNumberFormat="1" applyFill="1" applyBorder="1" applyProtection="1"/>
    <xf numFmtId="1" fontId="8" fillId="0" borderId="0" xfId="2" applyNumberFormat="1" applyFont="1" applyFill="1" applyBorder="1" applyProtection="1">
      <protection locked="0"/>
    </xf>
    <xf numFmtId="1" fontId="0" fillId="0" borderId="0" xfId="0" applyNumberFormat="1" applyFill="1" applyBorder="1"/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4" fontId="0" fillId="8" borderId="12" xfId="1" applyFont="1" applyFill="1" applyBorder="1" applyProtection="1">
      <protection locked="0"/>
    </xf>
    <xf numFmtId="44" fontId="0" fillId="8" borderId="3" xfId="1" applyFont="1" applyFill="1" applyBorder="1" applyProtection="1">
      <protection locked="0"/>
    </xf>
    <xf numFmtId="44" fontId="0" fillId="8" borderId="9" xfId="1" applyFont="1" applyFill="1" applyBorder="1" applyProtection="1">
      <protection locked="0"/>
    </xf>
    <xf numFmtId="0" fontId="0" fillId="7" borderId="2" xfId="0" applyFill="1" applyBorder="1" applyProtection="1">
      <protection locked="0"/>
    </xf>
    <xf numFmtId="0" fontId="0" fillId="7" borderId="8" xfId="0" applyFill="1" applyBorder="1" applyProtection="1">
      <protection locked="0"/>
    </xf>
    <xf numFmtId="9" fontId="0" fillId="8" borderId="1" xfId="6" applyFont="1" applyFill="1" applyBorder="1" applyProtection="1">
      <protection locked="0"/>
    </xf>
    <xf numFmtId="44" fontId="0" fillId="8" borderId="1" xfId="1" applyFont="1" applyFill="1" applyBorder="1" applyProtection="1">
      <protection locked="0"/>
    </xf>
    <xf numFmtId="0" fontId="0" fillId="0" borderId="10" xfId="0" applyBorder="1" applyProtection="1"/>
    <xf numFmtId="0" fontId="0" fillId="0" borderId="6" xfId="0" applyBorder="1" applyProtection="1"/>
    <xf numFmtId="0" fontId="0" fillId="0" borderId="2" xfId="0" applyBorder="1" applyProtection="1"/>
    <xf numFmtId="0" fontId="6" fillId="4" borderId="7" xfId="4" applyFont="1" applyBorder="1" applyProtection="1"/>
    <xf numFmtId="0" fontId="6" fillId="4" borderId="1" xfId="4" applyFont="1" applyBorder="1" applyAlignment="1" applyProtection="1"/>
    <xf numFmtId="0" fontId="6" fillId="4" borderId="1" xfId="4" applyFont="1" applyBorder="1" applyAlignment="1" applyProtection="1">
      <alignment horizontal="center"/>
    </xf>
    <xf numFmtId="0" fontId="6" fillId="0" borderId="1" xfId="4" applyFont="1" applyFill="1" applyBorder="1" applyAlignment="1" applyProtection="1">
      <alignment horizontal="center"/>
    </xf>
    <xf numFmtId="0" fontId="14" fillId="10" borderId="0" xfId="7" applyFont="1" applyFill="1" applyAlignment="1" applyProtection="1">
      <alignment horizontal="center" vertical="center"/>
    </xf>
    <xf numFmtId="0" fontId="6" fillId="4" borderId="10" xfId="4" applyFont="1" applyBorder="1" applyAlignment="1" applyProtection="1">
      <alignment horizontal="left"/>
    </xf>
    <xf numFmtId="0" fontId="6" fillId="4" borderId="11" xfId="4" applyFont="1" applyBorder="1" applyAlignment="1" applyProtection="1">
      <alignment horizontal="left"/>
    </xf>
    <xf numFmtId="0" fontId="6" fillId="4" borderId="1" xfId="4" applyFont="1" applyBorder="1" applyAlignment="1" applyProtection="1">
      <alignment horizontal="left"/>
    </xf>
    <xf numFmtId="0" fontId="0" fillId="6" borderId="1" xfId="0" applyFont="1" applyFill="1" applyBorder="1" applyAlignment="1" applyProtection="1">
      <alignment horizontal="left" vertical="center"/>
    </xf>
    <xf numFmtId="0" fontId="6" fillId="4" borderId="10" xfId="4" applyFont="1" applyBorder="1" applyAlignment="1" applyProtection="1"/>
    <xf numFmtId="0" fontId="6" fillId="4" borderId="11" xfId="4" applyFont="1" applyBorder="1" applyAlignment="1" applyProtection="1"/>
    <xf numFmtId="0" fontId="5" fillId="12" borderId="0" xfId="8" applyFill="1" applyAlignment="1">
      <alignment horizontal="center" vertical="center"/>
    </xf>
    <xf numFmtId="8" fontId="0" fillId="8" borderId="3" xfId="1" applyNumberFormat="1" applyFont="1" applyFill="1" applyBorder="1" applyProtection="1">
      <protection locked="0"/>
    </xf>
    <xf numFmtId="0" fontId="0" fillId="0" borderId="13" xfId="0" applyBorder="1" applyProtection="1"/>
    <xf numFmtId="0" fontId="0" fillId="0" borderId="1" xfId="0" applyBorder="1" applyProtection="1"/>
    <xf numFmtId="0" fontId="0" fillId="0" borderId="1" xfId="0" applyFill="1" applyBorder="1" applyProtection="1"/>
  </cellXfs>
  <cellStyles count="9">
    <cellStyle name="Bom" xfId="2" builtinId="26"/>
    <cellStyle name="Ênfase4" xfId="5" builtinId="41"/>
    <cellStyle name="Ênfase5" xfId="8" builtinId="45"/>
    <cellStyle name="Hiperlink" xfId="7" builtinId="8"/>
    <cellStyle name="Moeda" xfId="1" builtinId="4"/>
    <cellStyle name="Neutro" xfId="4" builtinId="28"/>
    <cellStyle name="Normal" xfId="0" builtinId="0"/>
    <cellStyle name="Porcentagem" xfId="6" builtinId="5"/>
    <cellStyle name="Ruim" xfId="3" builtinId="27"/>
  </cellStyles>
  <dxfs count="0"/>
  <tableStyles count="0" defaultTableStyle="TableStyleMedium2" defaultPivotStyle="PivotStyleLight16"/>
  <colors>
    <mruColors>
      <color rgb="FF405DF0"/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593271</xdr:colOff>
      <xdr:row>0</xdr:row>
      <xdr:rowOff>91848</xdr:rowOff>
    </xdr:from>
    <xdr:to>
      <xdr:col>6</xdr:col>
      <xdr:colOff>669471</xdr:colOff>
      <xdr:row>10</xdr:row>
      <xdr:rowOff>115661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6551535-1E72-98D3-9E40-1AC504D3B5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5" y="91848"/>
          <a:ext cx="3429000" cy="1928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stampariadofutur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6118-F2ED-4464-B0A3-5B6535E7A214}">
  <dimension ref="A1:L62"/>
  <sheetViews>
    <sheetView tabSelected="1" zoomScale="160" zoomScaleNormal="160" workbookViewId="0">
      <selection activeCell="B18" sqref="B18"/>
    </sheetView>
  </sheetViews>
  <sheetFormatPr defaultRowHeight="15" x14ac:dyDescent="0.25"/>
  <cols>
    <col min="1" max="1" width="27.85546875" customWidth="1"/>
    <col min="2" max="2" width="15.85546875" customWidth="1"/>
    <col min="3" max="3" width="4.140625" customWidth="1"/>
    <col min="4" max="4" width="30.140625" bestFit="1" customWidth="1"/>
    <col min="5" max="5" width="16.42578125" customWidth="1"/>
    <col min="6" max="6" width="3.7109375" customWidth="1"/>
    <col min="7" max="7" width="24.85546875" bestFit="1" customWidth="1"/>
    <col min="8" max="8" width="14.7109375" bestFit="1" customWidth="1"/>
    <col min="9" max="9" width="17.5703125" customWidth="1"/>
    <col min="10" max="11" width="13.7109375" bestFit="1" customWidth="1"/>
    <col min="12" max="12" width="13.5703125" bestFit="1" customWidth="1"/>
  </cols>
  <sheetData>
    <row r="1" spans="1:11" x14ac:dyDescent="0.25">
      <c r="A1" s="62"/>
      <c r="B1" s="62"/>
      <c r="C1" s="62"/>
      <c r="D1" s="62"/>
      <c r="E1" s="62"/>
      <c r="F1" s="62"/>
      <c r="G1" s="62"/>
      <c r="H1" s="62"/>
      <c r="I1" s="62"/>
    </row>
    <row r="2" spans="1:11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11" x14ac:dyDescent="0.25">
      <c r="A3" s="62"/>
      <c r="B3" s="62"/>
      <c r="C3" s="62"/>
      <c r="D3" s="62"/>
      <c r="E3" s="62"/>
      <c r="F3" s="62"/>
      <c r="G3" s="62"/>
      <c r="H3" s="62"/>
      <c r="I3" s="62"/>
    </row>
    <row r="4" spans="1:11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x14ac:dyDescent="0.25">
      <c r="A5" s="62"/>
      <c r="B5" s="62"/>
      <c r="C5" s="62"/>
      <c r="D5" s="62"/>
      <c r="E5" s="62"/>
      <c r="F5" s="62"/>
      <c r="G5" s="62"/>
      <c r="H5" s="62"/>
      <c r="I5" s="62"/>
    </row>
    <row r="6" spans="1:11" x14ac:dyDescent="0.25">
      <c r="A6" s="62"/>
      <c r="B6" s="62"/>
      <c r="C6" s="62"/>
      <c r="D6" s="62"/>
      <c r="E6" s="62"/>
      <c r="F6" s="62"/>
      <c r="G6" s="62"/>
      <c r="H6" s="62"/>
      <c r="I6" s="62"/>
    </row>
    <row r="7" spans="1:11" ht="15" customHeight="1" x14ac:dyDescent="0.25">
      <c r="A7" s="62"/>
      <c r="B7" s="62"/>
      <c r="C7" s="62"/>
      <c r="D7" s="62"/>
      <c r="E7" s="62"/>
      <c r="F7" s="62"/>
      <c r="G7" s="62"/>
      <c r="H7" s="62"/>
      <c r="I7" s="62"/>
    </row>
    <row r="8" spans="1:11" ht="15" customHeight="1" x14ac:dyDescent="0.25">
      <c r="A8" s="62"/>
      <c r="B8" s="62"/>
      <c r="C8" s="62"/>
      <c r="D8" s="62"/>
      <c r="E8" s="62"/>
      <c r="F8" s="62"/>
      <c r="G8" s="62"/>
      <c r="H8" s="62"/>
      <c r="I8" s="62"/>
    </row>
    <row r="9" spans="1:11" ht="15" customHeight="1" x14ac:dyDescent="0.25">
      <c r="A9" s="62"/>
      <c r="B9" s="62"/>
      <c r="C9" s="62"/>
      <c r="D9" s="62"/>
      <c r="E9" s="62"/>
      <c r="F9" s="62"/>
      <c r="G9" s="62"/>
      <c r="H9" s="62"/>
      <c r="I9" s="62"/>
    </row>
    <row r="10" spans="1:11" ht="15" customHeight="1" x14ac:dyDescent="0.25">
      <c r="A10" s="62"/>
      <c r="B10" s="62"/>
      <c r="C10" s="62"/>
      <c r="D10" s="62"/>
      <c r="E10" s="62"/>
      <c r="F10" s="62"/>
      <c r="G10" s="62"/>
      <c r="H10" s="62"/>
      <c r="I10" s="62"/>
    </row>
    <row r="11" spans="1:11" ht="15" customHeight="1" x14ac:dyDescent="0.25">
      <c r="A11" s="62"/>
      <c r="B11" s="62"/>
      <c r="C11" s="62"/>
      <c r="D11" s="62"/>
      <c r="E11" s="62"/>
      <c r="F11" s="62"/>
      <c r="G11" s="62"/>
      <c r="H11" s="62"/>
      <c r="I11" s="62"/>
    </row>
    <row r="12" spans="1:11" s="6" customFormat="1" ht="11.25" customHeight="1" x14ac:dyDescent="0.25">
      <c r="A12" s="40" t="s">
        <v>32</v>
      </c>
      <c r="C12" s="39"/>
      <c r="D12" s="39"/>
      <c r="E12" s="39"/>
      <c r="F12" s="40" t="s">
        <v>33</v>
      </c>
      <c r="H12" s="39"/>
      <c r="I12" s="39"/>
    </row>
    <row r="13" spans="1:11" ht="15.75" thickBot="1" x14ac:dyDescent="0.3"/>
    <row r="14" spans="1:11" ht="15.75" thickBot="1" x14ac:dyDescent="0.3">
      <c r="A14" s="51" t="s">
        <v>15</v>
      </c>
      <c r="D14" s="60" t="s">
        <v>7</v>
      </c>
      <c r="E14" s="61"/>
      <c r="G14" s="58" t="s">
        <v>23</v>
      </c>
      <c r="H14" s="58"/>
      <c r="I14" s="58"/>
    </row>
    <row r="15" spans="1:11" ht="15" customHeight="1" thickBot="1" x14ac:dyDescent="0.3">
      <c r="A15" s="48"/>
      <c r="B15" s="14">
        <f>E31</f>
        <v>2491.9</v>
      </c>
      <c r="C15" s="9"/>
      <c r="D15" s="15" t="s">
        <v>18</v>
      </c>
      <c r="E15" s="54" t="s">
        <v>13</v>
      </c>
      <c r="G15" s="19"/>
      <c r="H15" s="54" t="s">
        <v>30</v>
      </c>
      <c r="I15" s="54" t="s">
        <v>31</v>
      </c>
      <c r="K15" s="1"/>
    </row>
    <row r="16" spans="1:11" x14ac:dyDescent="0.25">
      <c r="A16" s="49" t="s">
        <v>12</v>
      </c>
      <c r="B16" s="41">
        <v>3000</v>
      </c>
      <c r="C16" s="12"/>
      <c r="D16" s="44" t="s">
        <v>20</v>
      </c>
      <c r="E16" s="42">
        <v>800</v>
      </c>
      <c r="G16" s="3" t="s">
        <v>1</v>
      </c>
      <c r="H16" s="11"/>
      <c r="I16" s="47">
        <v>60</v>
      </c>
    </row>
    <row r="17" spans="1:12" x14ac:dyDescent="0.25">
      <c r="A17" s="50" t="s">
        <v>5</v>
      </c>
      <c r="B17" s="42">
        <v>1500</v>
      </c>
      <c r="C17" s="12"/>
      <c r="D17" s="44" t="s">
        <v>19</v>
      </c>
      <c r="E17" s="42">
        <v>50</v>
      </c>
      <c r="G17" s="3" t="s">
        <v>0</v>
      </c>
      <c r="H17" s="11"/>
      <c r="I17" s="22">
        <f>B31</f>
        <v>22.5</v>
      </c>
    </row>
    <row r="18" spans="1:12" x14ac:dyDescent="0.25">
      <c r="A18" s="65" t="s">
        <v>3</v>
      </c>
      <c r="B18" s="42">
        <v>1000</v>
      </c>
      <c r="C18" s="12"/>
      <c r="D18" s="44" t="s">
        <v>21</v>
      </c>
      <c r="E18" s="42">
        <v>300</v>
      </c>
      <c r="G18" s="3" t="s">
        <v>24</v>
      </c>
      <c r="H18" s="46">
        <v>0</v>
      </c>
      <c r="I18" s="22">
        <f>I16*H18</f>
        <v>0</v>
      </c>
    </row>
    <row r="19" spans="1:12" ht="15.75" thickBot="1" x14ac:dyDescent="0.3">
      <c r="A19" s="66" t="s">
        <v>16</v>
      </c>
      <c r="B19" s="43"/>
      <c r="C19" s="12"/>
      <c r="D19" s="44" t="s">
        <v>22</v>
      </c>
      <c r="E19" s="42">
        <v>99</v>
      </c>
      <c r="G19" s="3" t="s">
        <v>25</v>
      </c>
      <c r="H19" s="46"/>
      <c r="I19" s="22">
        <f>I16*H19</f>
        <v>0</v>
      </c>
    </row>
    <row r="20" spans="1:12" ht="15.75" thickBot="1" x14ac:dyDescent="0.3">
      <c r="A20" s="64" t="s">
        <v>4</v>
      </c>
      <c r="B20" s="14">
        <f>SUM(B15:B19)</f>
        <v>7991.9</v>
      </c>
      <c r="C20" s="13"/>
      <c r="D20" s="44" t="s">
        <v>8</v>
      </c>
      <c r="E20" s="42">
        <v>60</v>
      </c>
      <c r="G20" s="3" t="s">
        <v>26</v>
      </c>
      <c r="H20" s="46">
        <v>0</v>
      </c>
      <c r="I20" s="22">
        <f>I16*H20</f>
        <v>0</v>
      </c>
    </row>
    <row r="21" spans="1:12" ht="15.75" thickBot="1" x14ac:dyDescent="0.3">
      <c r="C21" s="6"/>
      <c r="D21" s="44" t="s">
        <v>41</v>
      </c>
      <c r="E21" s="42">
        <v>100</v>
      </c>
      <c r="G21" s="3" t="s">
        <v>27</v>
      </c>
      <c r="H21" s="46">
        <v>3.9E-2</v>
      </c>
      <c r="I21" s="22">
        <f>I16*H21</f>
        <v>2.34</v>
      </c>
    </row>
    <row r="22" spans="1:12" ht="15.75" thickBot="1" x14ac:dyDescent="0.3">
      <c r="A22" s="56" t="s">
        <v>36</v>
      </c>
      <c r="B22" s="57"/>
      <c r="C22" s="10"/>
      <c r="D22" s="44" t="s">
        <v>9</v>
      </c>
      <c r="E22" s="42">
        <v>120</v>
      </c>
      <c r="G22" s="3" t="s">
        <v>16</v>
      </c>
      <c r="H22" s="46"/>
      <c r="I22" s="22">
        <f>I16*H22</f>
        <v>0</v>
      </c>
    </row>
    <row r="23" spans="1:12" x14ac:dyDescent="0.25">
      <c r="A23" s="16" t="s">
        <v>17</v>
      </c>
      <c r="B23" s="20" t="s">
        <v>13</v>
      </c>
      <c r="C23" s="6"/>
      <c r="D23" s="44" t="s">
        <v>34</v>
      </c>
      <c r="E23" s="42"/>
      <c r="G23" s="59" t="s">
        <v>2</v>
      </c>
      <c r="H23" s="59"/>
      <c r="I23" s="21">
        <f>I16-I17-I18-I19-I20-I21-I22</f>
        <v>35.159999999999997</v>
      </c>
    </row>
    <row r="24" spans="1:12" x14ac:dyDescent="0.25">
      <c r="A24" s="17" t="s">
        <v>40</v>
      </c>
      <c r="B24" s="42">
        <v>2.5</v>
      </c>
      <c r="C24" s="6"/>
      <c r="D24" s="44" t="s">
        <v>10</v>
      </c>
      <c r="E24" s="42">
        <v>35</v>
      </c>
    </row>
    <row r="25" spans="1:12" x14ac:dyDescent="0.25">
      <c r="A25" s="17" t="s">
        <v>35</v>
      </c>
      <c r="B25" s="42">
        <v>20</v>
      </c>
      <c r="C25" s="6"/>
      <c r="D25" s="44" t="s">
        <v>11</v>
      </c>
      <c r="E25" s="42"/>
    </row>
    <row r="26" spans="1:12" x14ac:dyDescent="0.25">
      <c r="A26" s="17"/>
      <c r="B26" s="42"/>
      <c r="C26" s="6"/>
      <c r="D26" s="44" t="s">
        <v>14</v>
      </c>
      <c r="E26" s="42">
        <v>800</v>
      </c>
      <c r="H26" s="53" t="s">
        <v>28</v>
      </c>
      <c r="I26" s="53" t="s">
        <v>29</v>
      </c>
    </row>
    <row r="27" spans="1:12" x14ac:dyDescent="0.25">
      <c r="A27" s="17"/>
      <c r="B27" s="42"/>
      <c r="C27" s="6"/>
      <c r="D27" s="44" t="s">
        <v>37</v>
      </c>
      <c r="E27" s="42">
        <v>100</v>
      </c>
      <c r="G27" s="52" t="s">
        <v>6</v>
      </c>
      <c r="H27" s="23">
        <f>B20/I23</f>
        <v>227.30091012514222</v>
      </c>
      <c r="I27" s="23">
        <f>H27/30</f>
        <v>7.5766970041714075</v>
      </c>
    </row>
    <row r="28" spans="1:12" x14ac:dyDescent="0.25">
      <c r="A28" s="17"/>
      <c r="B28" s="42"/>
      <c r="C28" s="6"/>
      <c r="D28" s="44" t="s">
        <v>39</v>
      </c>
      <c r="E28" s="63">
        <v>27.9</v>
      </c>
    </row>
    <row r="29" spans="1:12" x14ac:dyDescent="0.25">
      <c r="A29" s="17"/>
      <c r="B29" s="42"/>
      <c r="C29" s="6"/>
      <c r="D29" s="44"/>
      <c r="E29" s="42"/>
    </row>
    <row r="30" spans="1:12" ht="15.75" thickBot="1" x14ac:dyDescent="0.3">
      <c r="A30" s="18" t="s">
        <v>16</v>
      </c>
      <c r="B30" s="43"/>
      <c r="C30" s="6"/>
      <c r="D30" s="45"/>
      <c r="E30" s="43"/>
      <c r="L30" s="2"/>
    </row>
    <row r="31" spans="1:12" ht="15.75" thickBot="1" x14ac:dyDescent="0.3">
      <c r="A31" s="19" t="s">
        <v>4</v>
      </c>
      <c r="B31" s="14">
        <f>SUM(B24:B30)</f>
        <v>22.5</v>
      </c>
      <c r="C31" s="6"/>
      <c r="D31" s="19" t="s">
        <v>4</v>
      </c>
      <c r="E31" s="14">
        <f>SUM(E16:E30)</f>
        <v>2491.9</v>
      </c>
    </row>
    <row r="33" spans="1:9" x14ac:dyDescent="0.25">
      <c r="A33" s="55" t="s">
        <v>38</v>
      </c>
      <c r="B33" s="55"/>
      <c r="C33" s="55"/>
      <c r="D33" s="55"/>
      <c r="E33" s="55"/>
      <c r="F33" s="55"/>
      <c r="G33" s="55"/>
      <c r="H33" s="55"/>
      <c r="I33" s="55"/>
    </row>
    <row r="34" spans="1:9" ht="32.25" customHeight="1" x14ac:dyDescent="0.25">
      <c r="A34" s="55"/>
      <c r="B34" s="55"/>
      <c r="C34" s="55"/>
      <c r="D34" s="55"/>
      <c r="E34" s="55"/>
      <c r="F34" s="55"/>
      <c r="G34" s="55"/>
      <c r="H34" s="55"/>
      <c r="I34" s="55"/>
    </row>
    <row r="35" spans="1:9" x14ac:dyDescent="0.25">
      <c r="A35" s="55"/>
      <c r="B35" s="55"/>
      <c r="C35" s="55"/>
      <c r="D35" s="55"/>
      <c r="E35" s="55"/>
      <c r="F35" s="55"/>
      <c r="G35" s="55"/>
      <c r="H35" s="55"/>
      <c r="I35" s="55"/>
    </row>
    <row r="36" spans="1:9" x14ac:dyDescent="0.25">
      <c r="D36" s="7"/>
      <c r="E36" s="5"/>
    </row>
    <row r="37" spans="1:9" x14ac:dyDescent="0.25">
      <c r="A37" s="5"/>
      <c r="B37" s="5"/>
      <c r="C37" s="5"/>
      <c r="D37" s="7"/>
      <c r="E37" s="5"/>
      <c r="F37" s="8"/>
      <c r="G37" s="5"/>
    </row>
    <row r="38" spans="1:9" x14ac:dyDescent="0.25">
      <c r="A38" s="5"/>
      <c r="B38" s="5"/>
      <c r="C38" s="5"/>
      <c r="D38" s="7"/>
      <c r="E38" s="8"/>
      <c r="F38" s="5"/>
      <c r="G38" s="5"/>
    </row>
    <row r="39" spans="1:9" x14ac:dyDescent="0.25">
      <c r="A39" s="5"/>
      <c r="B39" s="5"/>
      <c r="C39" s="5"/>
      <c r="D39" s="7"/>
      <c r="E39" s="4"/>
      <c r="F39" s="24"/>
      <c r="G39" s="5"/>
    </row>
    <row r="40" spans="1:9" x14ac:dyDescent="0.25">
      <c r="A40" s="4"/>
      <c r="B40" s="4"/>
      <c r="C40" s="4"/>
      <c r="D40" s="7"/>
      <c r="E40" s="5"/>
      <c r="F40" s="24"/>
      <c r="G40" s="25"/>
    </row>
    <row r="41" spans="1:9" x14ac:dyDescent="0.25">
      <c r="A41" s="5"/>
      <c r="B41" s="25"/>
      <c r="C41" s="25"/>
      <c r="D41" s="7"/>
      <c r="E41" s="5"/>
      <c r="F41" s="26"/>
      <c r="G41" s="25"/>
    </row>
    <row r="42" spans="1:9" x14ac:dyDescent="0.25">
      <c r="A42" s="5"/>
      <c r="B42" s="25"/>
      <c r="C42" s="25"/>
      <c r="D42" s="7"/>
      <c r="E42" s="5"/>
      <c r="F42" s="26"/>
      <c r="G42" s="27"/>
    </row>
    <row r="43" spans="1:9" x14ac:dyDescent="0.25">
      <c r="A43" s="5"/>
      <c r="B43" s="25"/>
      <c r="C43" s="25"/>
      <c r="D43" s="7"/>
      <c r="E43" s="5"/>
      <c r="F43" s="28"/>
      <c r="G43" s="27"/>
    </row>
    <row r="44" spans="1:9" x14ac:dyDescent="0.25">
      <c r="A44" s="5"/>
      <c r="B44" s="25"/>
      <c r="C44" s="25"/>
      <c r="D44" s="7"/>
      <c r="E44" s="5"/>
      <c r="F44" s="5"/>
      <c r="G44" s="25"/>
    </row>
    <row r="45" spans="1:9" x14ac:dyDescent="0.25">
      <c r="A45" s="5"/>
      <c r="B45" s="25"/>
      <c r="C45" s="25"/>
      <c r="D45" s="7"/>
      <c r="E45" s="5"/>
      <c r="F45" s="5"/>
      <c r="G45" s="5"/>
    </row>
    <row r="46" spans="1:9" x14ac:dyDescent="0.25">
      <c r="A46" s="5"/>
      <c r="B46" s="25"/>
      <c r="C46" s="25"/>
      <c r="D46" s="7"/>
      <c r="E46" s="5"/>
      <c r="F46" s="5"/>
      <c r="G46" s="29"/>
    </row>
    <row r="47" spans="1:9" x14ac:dyDescent="0.25">
      <c r="A47" s="5"/>
      <c r="B47" s="29"/>
      <c r="C47" s="29"/>
      <c r="D47" s="5"/>
      <c r="E47" s="5"/>
      <c r="F47" s="5"/>
      <c r="G47" s="29"/>
    </row>
    <row r="48" spans="1:9" x14ac:dyDescent="0.25">
      <c r="A48" s="30"/>
      <c r="B48" s="31"/>
      <c r="C48" s="31"/>
      <c r="D48" s="5"/>
      <c r="E48" s="5"/>
      <c r="F48" s="5"/>
      <c r="G48" s="29"/>
    </row>
    <row r="49" spans="1:7" x14ac:dyDescent="0.25">
      <c r="A49" s="5"/>
      <c r="B49" s="5"/>
      <c r="C49" s="5"/>
      <c r="D49" s="5"/>
      <c r="E49" s="5"/>
      <c r="F49" s="5"/>
      <c r="G49" s="29"/>
    </row>
    <row r="50" spans="1:7" x14ac:dyDescent="0.25">
      <c r="A50" s="5"/>
      <c r="B50" s="8"/>
      <c r="C50" s="8"/>
      <c r="D50" s="5"/>
      <c r="E50" s="5"/>
      <c r="F50" s="32"/>
      <c r="G50" s="29"/>
    </row>
    <row r="51" spans="1:7" x14ac:dyDescent="0.25">
      <c r="A51" s="5"/>
      <c r="B51" s="5"/>
      <c r="C51" s="5"/>
      <c r="D51" s="5"/>
      <c r="E51" s="32"/>
      <c r="F51" s="5"/>
      <c r="G51" s="33"/>
    </row>
    <row r="52" spans="1:7" x14ac:dyDescent="0.25">
      <c r="A52" s="5"/>
      <c r="B52" s="5"/>
      <c r="C52" s="5"/>
      <c r="D52" s="5"/>
      <c r="E52" s="5"/>
      <c r="F52" s="5"/>
      <c r="G52" s="34"/>
    </row>
    <row r="53" spans="1:7" x14ac:dyDescent="0.25">
      <c r="A53" s="5"/>
      <c r="B53" s="5"/>
      <c r="C53" s="5"/>
      <c r="D53" s="5"/>
      <c r="E53" s="5"/>
      <c r="F53" s="5"/>
      <c r="G53" s="5"/>
    </row>
    <row r="54" spans="1:7" x14ac:dyDescent="0.25">
      <c r="A54" s="5"/>
      <c r="B54" s="5"/>
      <c r="C54" s="5"/>
      <c r="D54" s="5"/>
      <c r="E54" s="5"/>
      <c r="F54" s="35"/>
      <c r="G54" s="5"/>
    </row>
    <row r="55" spans="1:7" x14ac:dyDescent="0.25">
      <c r="A55" s="5"/>
      <c r="B55" s="5"/>
      <c r="C55" s="5"/>
      <c r="D55" s="5"/>
      <c r="E55" s="35"/>
      <c r="F55" s="36"/>
      <c r="G55" s="37"/>
    </row>
    <row r="56" spans="1:7" x14ac:dyDescent="0.25">
      <c r="A56" s="5"/>
      <c r="B56" s="5"/>
      <c r="C56" s="5"/>
      <c r="D56" s="5"/>
      <c r="E56" s="5"/>
      <c r="F56" s="5"/>
      <c r="G56" s="38"/>
    </row>
    <row r="57" spans="1:7" x14ac:dyDescent="0.25">
      <c r="A57" s="5"/>
      <c r="B57" s="5"/>
      <c r="C57" s="5"/>
      <c r="D57" s="5"/>
      <c r="E57" s="5"/>
      <c r="F57" s="5"/>
      <c r="G57" s="5"/>
    </row>
    <row r="58" spans="1:7" x14ac:dyDescent="0.25">
      <c r="A58" s="5"/>
      <c r="B58" s="5"/>
      <c r="C58" s="5"/>
      <c r="D58" s="5"/>
      <c r="E58" s="5"/>
      <c r="F58" s="5"/>
      <c r="G58" s="5"/>
    </row>
    <row r="59" spans="1:7" x14ac:dyDescent="0.25">
      <c r="A59" s="5"/>
      <c r="B59" s="5"/>
      <c r="C59" s="5"/>
      <c r="D59" s="5"/>
      <c r="E59" s="5"/>
      <c r="F59" s="5"/>
      <c r="G59" s="5"/>
    </row>
    <row r="60" spans="1:7" x14ac:dyDescent="0.25">
      <c r="A60" s="5"/>
      <c r="B60" s="5"/>
      <c r="C60" s="5"/>
      <c r="D60" s="5"/>
      <c r="E60" s="5"/>
      <c r="F60" s="5"/>
      <c r="G60" s="5"/>
    </row>
    <row r="61" spans="1:7" x14ac:dyDescent="0.25">
      <c r="A61" s="5"/>
      <c r="B61" s="5"/>
      <c r="C61" s="5"/>
      <c r="F61" s="5"/>
      <c r="G61" s="5"/>
    </row>
    <row r="62" spans="1:7" x14ac:dyDescent="0.25">
      <c r="A62" s="5"/>
      <c r="B62" s="5"/>
      <c r="C62" s="5"/>
      <c r="F62" s="5"/>
      <c r="G62" s="5"/>
    </row>
  </sheetData>
  <sheetProtection algorithmName="SHA-512" hashValue="zf13Eq0Ii2DwKo1/KOWY95B+e4+F+fHaYsV5DIOsjszizwAgDC+sinpiZMuk207wgiTSmPRzJnzF2Hwa6zx1cg==" saltValue="LKulXETvjb+k+XSXjs7CHQ==" spinCount="100000" sheet="1" objects="1" scenarios="1" selectLockedCells="1"/>
  <mergeCells count="6">
    <mergeCell ref="A1:I11"/>
    <mergeCell ref="A33:I35"/>
    <mergeCell ref="A22:B22"/>
    <mergeCell ref="G14:I14"/>
    <mergeCell ref="G23:H23"/>
    <mergeCell ref="D14:E14"/>
  </mergeCells>
  <hyperlinks>
    <hyperlink ref="A33" r:id="rId1" xr:uid="{4463D6FF-AFDC-4E13-8BB3-8547F2F71967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#2 AULAO FILMES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Genesis</cp:lastModifiedBy>
  <dcterms:created xsi:type="dcterms:W3CDTF">2020-11-25T18:58:38Z</dcterms:created>
  <dcterms:modified xsi:type="dcterms:W3CDTF">2022-06-15T23:59:58Z</dcterms:modified>
</cp:coreProperties>
</file>